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xr:revisionPtr revIDLastSave="0" documentId="8_{B2C62CE4-AB50-4287-821C-19E382AF2667}" xr6:coauthVersionLast="46" xr6:coauthVersionMax="46" xr10:uidLastSave="{00000000-0000-0000-0000-000000000000}"/>
  <bookViews>
    <workbookView xWindow="150" yWindow="1785" windowWidth="27060" windowHeight="13815" xr2:uid="{71133AB6-270E-4B65-9CE5-456EC2A1C3C8}"/>
  </bookViews>
  <sheets>
    <sheet name="Push-in Calculator" sheetId="1" r:id="rId1"/>
  </sheets>
  <definedNames>
    <definedName name="_xlnm.Print_Area" localSheetId="0">'Push-in Calculator'!$C$2:$G$36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2" i="1" l="1"/>
  <c r="D24" i="1" s="1"/>
  <c r="D26" i="1" l="1"/>
  <c r="D30" i="1" s="1"/>
  <c r="D32" i="1"/>
  <c r="D34" i="1" l="1"/>
  <c r="K24" i="1" s="1"/>
</calcChain>
</file>

<file path=xl/sharedStrings.xml><?xml version="1.0" encoding="utf-8"?>
<sst xmlns="http://schemas.openxmlformats.org/spreadsheetml/2006/main" count="21" uniqueCount="21">
  <si>
    <t>Just push it!</t>
  </si>
  <si>
    <t>Push-in spring motor starting solutions</t>
  </si>
  <si>
    <t>ASSUMPTIONS</t>
  </si>
  <si>
    <t>Connections per contactor</t>
  </si>
  <si>
    <t>Enter the total cost spent on torque wrench calibrations per year</t>
  </si>
  <si>
    <t>Time per screw connection [sec]</t>
  </si>
  <si>
    <t>Enter the total cost per ferrule</t>
  </si>
  <si>
    <t>Time per push-in connection [sec]</t>
  </si>
  <si>
    <t>Time per ferrule/wire connection [sec]</t>
  </si>
  <si>
    <t>Enter estimated fully burdened labor rate (per hour)</t>
  </si>
  <si>
    <t>Total terminal connections per year</t>
  </si>
  <si>
    <t>Total cost of ferrules per year</t>
  </si>
  <si>
    <r>
      <t xml:space="preserve">Total annual costs </t>
    </r>
    <r>
      <rPr>
        <b/>
        <sz val="22"/>
        <color indexed="10"/>
        <rFont val="Calibri"/>
        <family val="2"/>
      </rPr>
      <t>SAVED</t>
    </r>
    <r>
      <rPr>
        <b/>
        <sz val="22"/>
        <color indexed="8"/>
        <rFont val="Calibri"/>
        <family val="2"/>
      </rPr>
      <t xml:space="preserve"> using Push-in connections</t>
    </r>
  </si>
  <si>
    <t>Total labor cost using screw connections per year</t>
  </si>
  <si>
    <t>Total Cost of Poor Quality using screw connections per year</t>
  </si>
  <si>
    <t>Total labor/material/quality cost of using screw terminals per year</t>
  </si>
  <si>
    <t>Total annual labor cost using Push-in connections</t>
  </si>
  <si>
    <r>
      <t xml:space="preserve">Total annual costs </t>
    </r>
    <r>
      <rPr>
        <b/>
        <sz val="16"/>
        <color indexed="10"/>
        <rFont val="Calibri"/>
        <family val="2"/>
      </rPr>
      <t>SAVED</t>
    </r>
    <r>
      <rPr>
        <b/>
        <sz val="16"/>
        <color indexed="8"/>
        <rFont val="Calibri"/>
        <family val="2"/>
      </rPr>
      <t xml:space="preserve"> using Push-in connections</t>
    </r>
  </si>
  <si>
    <r>
      <t xml:space="preserve">Enter the total 3 pole devices purchased per year
</t>
    </r>
    <r>
      <rPr>
        <b/>
        <sz val="16"/>
        <color rgb="FF000000"/>
        <rFont val="Calibri"/>
        <family val="2"/>
      </rPr>
      <t>(Contactors/MMS up to 45A general use)</t>
    </r>
  </si>
  <si>
    <t>Enter the total devices reworked per year due to loose connections or incorrect torquing</t>
  </si>
  <si>
    <t>Cost per reworked contactor or quality incident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</si>
</sst>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indexed="8"/>
      <name val="Calibri"/>
      <family val="2"/>
    </font>
    <font>
      <b/>
      <sz val="26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i/>
      <sz val="18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</font>
    <font>
      <b/>
      <sz val="24"/>
      <color indexed="8"/>
      <name val="Calibri"/>
      <family val="2"/>
    </font>
    <font>
      <b/>
      <sz val="22"/>
      <color indexed="8"/>
      <name val="Calibri"/>
      <family val="2"/>
    </font>
    <font>
      <b/>
      <sz val="22"/>
      <color indexed="10"/>
      <name val="Calibri"/>
      <family val="2"/>
    </font>
    <font>
      <b/>
      <sz val="16"/>
      <color indexed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3" borderId="0" xfId="0" applyFill="1"/>
    <xf numFmtId="0" fontId="4" fillId="3" borderId="0" xfId="0" applyFont="1" applyFill="1" applyAlignment="1">
      <alignment horizontal="right"/>
    </xf>
    <xf numFmtId="0" fontId="0" fillId="3" borderId="0" xfId="0" applyFill="1" applyProtection="1">
      <protection locked="0"/>
    </xf>
    <xf numFmtId="0" fontId="5" fillId="2" borderId="0" xfId="0" applyFont="1" applyFill="1"/>
    <xf numFmtId="0" fontId="5" fillId="4" borderId="1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8" fillId="3" borderId="0" xfId="0" applyFont="1" applyFill="1"/>
    <xf numFmtId="0" fontId="8" fillId="2" borderId="0" xfId="0" applyFont="1" applyFill="1"/>
    <xf numFmtId="164" fontId="5" fillId="4" borderId="1" xfId="1" applyNumberFormat="1" applyFont="1" applyFill="1" applyBorder="1" applyAlignment="1" applyProtection="1">
      <alignment horizontal="center" vertical="center"/>
      <protection locked="0"/>
    </xf>
    <xf numFmtId="44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1" xfId="1" applyNumberFormat="1" applyFont="1" applyFill="1" applyBorder="1" applyAlignment="1" applyProtection="1">
      <alignment horizontal="center" vertical="center"/>
      <protection locked="0"/>
    </xf>
    <xf numFmtId="164" fontId="8" fillId="5" borderId="0" xfId="1" applyNumberFormat="1" applyFont="1" applyFill="1" applyAlignment="1" applyProtection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 applyProtection="1">
      <alignment horizontal="center" vertical="center"/>
    </xf>
    <xf numFmtId="164" fontId="5" fillId="6" borderId="1" xfId="1" applyNumberFormat="1" applyFont="1" applyFill="1" applyBorder="1" applyAlignment="1" applyProtection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1" fillId="7" borderId="2" xfId="0" applyNumberFormat="1" applyFont="1" applyFill="1" applyBorder="1" applyAlignment="1">
      <alignment horizontal="center" vertical="center"/>
    </xf>
    <xf numFmtId="165" fontId="11" fillId="7" borderId="5" xfId="0" applyNumberFormat="1" applyFont="1" applyFill="1" applyBorder="1" applyAlignment="1">
      <alignment horizontal="center" vertical="center"/>
    </xf>
    <xf numFmtId="165" fontId="11" fillId="7" borderId="7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tiff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2002971</xdr:colOff>
      <xdr:row>34</xdr:row>
      <xdr:rowOff>130629</xdr:rowOff>
    </xdr:from>
    <xdr:to>
      <xdr:col>5</xdr:col>
      <xdr:colOff>2833551</xdr:colOff>
      <xdr:row>35</xdr:row>
      <xdr:rowOff>488769</xdr:rowOff>
    </xdr:to>
    <xdr:pic>
      <xdr:nvPicPr>
        <xdr:cNvPr id="2" name="Image 1" descr="cid:image002.png@01D2FF14.A54A1450">
          <a:extLst>
            <a:ext uri="{FF2B5EF4-FFF2-40B4-BE49-F238E27FC236}">
              <a16:creationId xmlns:a16="http://schemas.microsoft.com/office/drawing/2014/main" id="{50CCAF5C-D1E2-4DF4-A9E1-DD6457E5E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2746" y="11179629"/>
          <a:ext cx="83058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1286215</xdr:colOff>
      <xdr:row>4</xdr:row>
      <xdr:rowOff>90926</xdr:rowOff>
    </xdr:from>
    <xdr:to>
      <xdr:col>5</xdr:col>
      <xdr:colOff>692976</xdr:colOff>
      <xdr:row>9</xdr:row>
      <xdr:rowOff>136348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12ACBF-C3CD-499F-AC3A-3D4CBA0B0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390" y="1338701"/>
          <a:ext cx="1540361" cy="12265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1399495</xdr:colOff>
      <xdr:row>4</xdr:row>
      <xdr:rowOff>7580</xdr:rowOff>
    </xdr:from>
    <xdr:to>
      <xdr:col>5</xdr:col>
      <xdr:colOff>2163017</xdr:colOff>
      <xdr:row>9</xdr:row>
      <xdr:rowOff>31515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749D66-AF53-429C-934D-C24538859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19270" y="1255355"/>
          <a:ext cx="763522" cy="1205035"/>
        </a:xfrm>
        <a:prstGeom prst="rect">
          <a:avLst/>
        </a:prstGeom>
      </xdr:spPr>
    </xdr:pic>
    <xdr:clientData/>
  </xdr:twoCellAnchor>
  <xdr:twoCellAnchor>
    <xdr:from>
      <xdr:col>3</xdr:col>
      <xdr:colOff>339839</xdr:colOff>
      <xdr:row>3</xdr:row>
      <xdr:rowOff>237784</xdr:rowOff>
    </xdr:from>
    <xdr:to>
      <xdr:col>4</xdr:col>
      <xdr:colOff>867659</xdr:colOff>
      <xdr:row>9</xdr:row>
      <xdr:rowOff>0</xdr:rowOff>
    </xdr:to>
    <xdr:grpSp>
      <xdr:nvGrpSpPr>
        <xdr:cNvPr id="5" name="Groupe 41">
          <a:extLst>
            <a:ext uri="{FF2B5EF4-FFF2-40B4-BE49-F238E27FC236}">
              <a16:creationId xmlns:a16="http://schemas.microsoft.com/office/drawing/2014/main" id="{187590A2-BDD7-4FDB-A80B-BBCC1B9719A8}"/>
            </a:ext>
          </a:extLst>
        </xdr:cNvPr>
        <xdr:cNvGrpSpPr/>
      </xdr:nvGrpSpPr>
      <xdr:grpSpPr>
        <a:xfrm>
          <a:off x="1740014" y="1237909"/>
          <a:ext cx="1594620" cy="1190966"/>
          <a:chOff x="5861452" y="2049483"/>
          <a:chExt cx="2514874" cy="2128971"/>
        </a:xfrm>
      </xdr:grpSpPr>
      <xdr:pic>
        <xdr:nvPicPr>
          <xdr:cNvPr id="6" name="Image 44">
            <a:extLst>
              <a:ext uri="{FF2B5EF4-FFF2-40B4-BE49-F238E27FC236}">
                <a16:creationId xmlns:a16="http://schemas.microsoft.com/office/drawing/2014/main" id="{1521B454-DBAA-409F-B793-0B46B1F86D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08326" y="2049483"/>
            <a:ext cx="1368000" cy="1987310"/>
          </a:xfrm>
          <a:prstGeom prst="rect">
            <a:avLst/>
          </a:prstGeom>
        </xdr:spPr>
      </xdr:pic>
      <xdr:pic>
        <xdr:nvPicPr>
          <xdr:cNvPr id="7" name="Image 45">
            <a:extLst>
              <a:ext uri="{FF2B5EF4-FFF2-40B4-BE49-F238E27FC236}">
                <a16:creationId xmlns:a16="http://schemas.microsoft.com/office/drawing/2014/main" id="{6FE04836-BF2E-413B-9186-256A5F96B4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61452" y="2172911"/>
            <a:ext cx="1368000" cy="200554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1B29-823D-4826-B83C-4B4D2F585029}">
  <sheetPr>
    <pageSetUpPr fitToPage="1"/>
  </sheetPr>
  <dimension ref="C1:U36"/>
  <sheetViews>
    <sheetView tabSelected="1" topLeftCell="A2" zoomScaleNormal="100" workbookViewId="0">
      <selection activeCell="D12" sqref="D12:D20"/>
    </sheetView>
  </sheetViews>
  <sheetFormatPr defaultColWidth="9.140625" defaultRowHeight="15" x14ac:dyDescent="0.25"/>
  <cols>
    <col min="1" max="2" width="9.140625" style="1"/>
    <col min="3" max="3" width="2.7109375" style="1" customWidth="1"/>
    <col min="4" max="4" width="16" style="1" customWidth="1"/>
    <col min="5" max="5" width="32" style="1" customWidth="1"/>
    <col min="6" max="6" width="56.5703125" style="1" customWidth="1"/>
    <col min="7" max="7" width="2.7109375" style="1" customWidth="1"/>
    <col min="8" max="10" width="9.140625" style="1"/>
    <col min="11" max="11" width="18.7109375" style="1" customWidth="1"/>
    <col min="12" max="15" width="9.140625" style="1"/>
    <col min="16" max="16" width="12.140625" style="1" customWidth="1"/>
    <col min="17" max="19" width="9.140625" style="1"/>
    <col min="20" max="20" width="6.28515625" style="1" customWidth="1"/>
    <col min="21" max="16384" width="9.140625" style="1"/>
  </cols>
  <sheetData>
    <row r="1" spans="3:21" hidden="1" x14ac:dyDescent="0.25"/>
    <row r="2" spans="3:21" ht="45" customHeight="1" x14ac:dyDescent="0.25">
      <c r="C2" s="2"/>
      <c r="D2" s="32" t="s">
        <v>0</v>
      </c>
      <c r="E2" s="32"/>
      <c r="F2" s="32"/>
      <c r="G2" s="2"/>
    </row>
    <row r="3" spans="3:21" ht="33.75" x14ac:dyDescent="0.25">
      <c r="C3" s="2"/>
      <c r="D3" s="33" t="s">
        <v>1</v>
      </c>
      <c r="E3" s="33"/>
      <c r="F3" s="33"/>
      <c r="G3" s="2"/>
    </row>
    <row r="4" spans="3:21" ht="19.899999999999999" customHeight="1" x14ac:dyDescent="0.25">
      <c r="C4" s="2"/>
      <c r="D4" s="2"/>
      <c r="E4" s="3"/>
      <c r="F4" s="4"/>
      <c r="G4" s="2"/>
    </row>
    <row r="5" spans="3:21" ht="19.899999999999999" customHeight="1" x14ac:dyDescent="0.25">
      <c r="C5" s="2"/>
      <c r="D5" s="2"/>
      <c r="E5" s="3"/>
      <c r="F5" s="4"/>
      <c r="G5" s="2"/>
    </row>
    <row r="6" spans="3:21" ht="19.899999999999999" customHeight="1" x14ac:dyDescent="0.25">
      <c r="C6" s="2"/>
      <c r="D6" s="2"/>
      <c r="E6" s="3"/>
      <c r="F6" s="4"/>
      <c r="G6" s="2"/>
    </row>
    <row r="7" spans="3:21" x14ac:dyDescent="0.25">
      <c r="C7" s="2"/>
      <c r="D7" s="2"/>
      <c r="E7" s="3"/>
      <c r="F7" s="2"/>
      <c r="G7" s="2"/>
    </row>
    <row r="8" spans="3:21" ht="19.899999999999999" customHeight="1" x14ac:dyDescent="0.25">
      <c r="C8" s="2"/>
      <c r="D8" s="2"/>
      <c r="E8" s="3"/>
      <c r="F8" s="4"/>
      <c r="G8" s="2"/>
    </row>
    <row r="9" spans="3:21" ht="19.899999999999999" customHeight="1" x14ac:dyDescent="0.25">
      <c r="C9" s="2"/>
      <c r="D9" s="2"/>
      <c r="E9" s="3"/>
      <c r="F9" s="4"/>
      <c r="G9" s="2"/>
    </row>
    <row r="10" spans="3:21" ht="23.25" x14ac:dyDescent="0.35">
      <c r="C10" s="2"/>
      <c r="D10" s="34"/>
      <c r="E10" s="34"/>
      <c r="F10" s="34"/>
      <c r="G10" s="2"/>
      <c r="K10" s="35" t="s">
        <v>2</v>
      </c>
      <c r="L10" s="35"/>
      <c r="M10" s="35"/>
      <c r="N10" s="35"/>
      <c r="O10" s="35"/>
      <c r="P10" s="35"/>
      <c r="T10" s="5"/>
    </row>
    <row r="11" spans="3:21" ht="15.75" thickBot="1" x14ac:dyDescent="0.3">
      <c r="C11" s="2"/>
      <c r="D11" s="2"/>
      <c r="E11" s="2"/>
      <c r="F11" s="2"/>
      <c r="G11" s="2"/>
    </row>
    <row r="12" spans="3:21" ht="39" customHeight="1" thickBot="1" x14ac:dyDescent="0.3">
      <c r="C12" s="2"/>
      <c r="D12" s="6"/>
      <c r="E12" s="20" t="s">
        <v>18</v>
      </c>
      <c r="F12" s="20"/>
      <c r="G12" s="2"/>
      <c r="K12" s="7">
        <v>6</v>
      </c>
      <c r="L12" s="31" t="s">
        <v>3</v>
      </c>
      <c r="M12" s="31"/>
      <c r="N12" s="31"/>
      <c r="O12" s="31"/>
      <c r="P12" s="31"/>
      <c r="T12" s="8"/>
    </row>
    <row r="13" spans="3:21" ht="15" customHeight="1" thickBot="1" x14ac:dyDescent="0.4">
      <c r="C13" s="2"/>
      <c r="D13" s="9"/>
      <c r="E13" s="10"/>
      <c r="F13" s="10"/>
      <c r="G13" s="2"/>
      <c r="K13" s="11"/>
      <c r="L13" s="11"/>
      <c r="M13" s="11"/>
      <c r="N13" s="11"/>
      <c r="O13" s="11"/>
      <c r="P13" s="11"/>
      <c r="U13" s="8"/>
    </row>
    <row r="14" spans="3:21" ht="33.75" customHeight="1" thickBot="1" x14ac:dyDescent="0.3">
      <c r="C14" s="2"/>
      <c r="D14" s="12"/>
      <c r="E14" s="20" t="s">
        <v>4</v>
      </c>
      <c r="F14" s="20"/>
      <c r="G14" s="2"/>
      <c r="K14" s="7">
        <v>10</v>
      </c>
      <c r="L14" s="31" t="s">
        <v>5</v>
      </c>
      <c r="M14" s="31"/>
      <c r="N14" s="31"/>
      <c r="O14" s="31"/>
      <c r="P14" s="31"/>
      <c r="T14" s="8"/>
    </row>
    <row r="15" spans="3:21" ht="15" customHeight="1" thickBot="1" x14ac:dyDescent="0.4">
      <c r="C15" s="2"/>
      <c r="D15" s="9"/>
      <c r="E15" s="10"/>
      <c r="F15" s="10"/>
      <c r="G15" s="2"/>
      <c r="K15" s="11"/>
      <c r="L15" s="11"/>
      <c r="M15" s="11"/>
      <c r="N15" s="11"/>
      <c r="O15" s="11"/>
      <c r="P15" s="11"/>
    </row>
    <row r="16" spans="3:21" ht="34.5" customHeight="1" thickBot="1" x14ac:dyDescent="0.3">
      <c r="C16" s="2"/>
      <c r="D16" s="13"/>
      <c r="E16" s="20" t="s">
        <v>6</v>
      </c>
      <c r="F16" s="20"/>
      <c r="G16" s="2"/>
      <c r="K16" s="7">
        <v>5</v>
      </c>
      <c r="L16" s="31" t="s">
        <v>7</v>
      </c>
      <c r="M16" s="31"/>
      <c r="N16" s="31"/>
      <c r="O16" s="31"/>
      <c r="P16" s="31"/>
    </row>
    <row r="17" spans="3:20" ht="21.75" thickBot="1" x14ac:dyDescent="0.4">
      <c r="C17" s="2"/>
      <c r="D17" s="9"/>
      <c r="E17" s="10"/>
      <c r="F17" s="10"/>
      <c r="G17" s="2"/>
      <c r="K17" s="11"/>
      <c r="L17" s="11"/>
      <c r="M17" s="11"/>
      <c r="N17" s="11"/>
      <c r="O17" s="11"/>
      <c r="P17" s="11"/>
    </row>
    <row r="18" spans="3:20" ht="36" customHeight="1" thickBot="1" x14ac:dyDescent="0.3">
      <c r="C18" s="2"/>
      <c r="D18" s="14"/>
      <c r="E18" s="20" t="s">
        <v>19</v>
      </c>
      <c r="F18" s="20"/>
      <c r="G18" s="2"/>
      <c r="K18" s="7">
        <v>5</v>
      </c>
      <c r="L18" s="31" t="s">
        <v>8</v>
      </c>
      <c r="M18" s="31"/>
      <c r="N18" s="31"/>
      <c r="O18" s="31"/>
      <c r="P18" s="31"/>
    </row>
    <row r="19" spans="3:20" ht="14.25" customHeight="1" thickBot="1" x14ac:dyDescent="0.4">
      <c r="C19" s="2"/>
      <c r="D19" s="9"/>
      <c r="E19" s="10"/>
      <c r="F19" s="10"/>
      <c r="G19" s="2"/>
      <c r="K19" s="11"/>
      <c r="L19" s="11"/>
      <c r="M19" s="11"/>
      <c r="N19" s="11"/>
      <c r="O19" s="11"/>
      <c r="P19" s="11"/>
    </row>
    <row r="20" spans="3:20" ht="40.15" customHeight="1" thickBot="1" x14ac:dyDescent="0.3">
      <c r="C20" s="2"/>
      <c r="D20" s="12"/>
      <c r="E20" s="20" t="s">
        <v>9</v>
      </c>
      <c r="F20" s="20"/>
      <c r="G20" s="2"/>
      <c r="K20" s="15">
        <v>50</v>
      </c>
      <c r="L20" s="21" t="s">
        <v>20</v>
      </c>
      <c r="M20" s="21"/>
      <c r="N20" s="21"/>
      <c r="O20" s="21"/>
      <c r="P20" s="21"/>
      <c r="T20" s="8"/>
    </row>
    <row r="21" spans="3:20" ht="21.75" thickBot="1" x14ac:dyDescent="0.4">
      <c r="C21" s="2"/>
      <c r="D21" s="9"/>
      <c r="E21" s="10"/>
      <c r="F21" s="10"/>
      <c r="G21" s="2"/>
    </row>
    <row r="22" spans="3:20" ht="40.15" customHeight="1" thickBot="1" x14ac:dyDescent="0.3">
      <c r="C22" s="2"/>
      <c r="D22" s="16">
        <f>SUM(D12*K12)</f>
        <v>0</v>
      </c>
      <c r="E22" s="20" t="s">
        <v>10</v>
      </c>
      <c r="F22" s="20"/>
      <c r="G22" s="2"/>
      <c r="T22" s="8"/>
    </row>
    <row r="23" spans="3:20" ht="14.25" customHeight="1" thickBot="1" x14ac:dyDescent="0.3">
      <c r="C23" s="2"/>
      <c r="D23" s="9"/>
      <c r="E23" s="20"/>
      <c r="F23" s="20"/>
      <c r="G23" s="2"/>
      <c r="T23" s="8"/>
    </row>
    <row r="24" spans="3:20" ht="40.15" customHeight="1" thickTop="1" thickBot="1" x14ac:dyDescent="0.3">
      <c r="C24" s="2"/>
      <c r="D24" s="17">
        <f>D16*D22</f>
        <v>0</v>
      </c>
      <c r="E24" s="20" t="s">
        <v>11</v>
      </c>
      <c r="F24" s="20"/>
      <c r="G24" s="2"/>
      <c r="K24" s="22">
        <f>D34</f>
        <v>0</v>
      </c>
      <c r="L24" s="25" t="s">
        <v>12</v>
      </c>
      <c r="M24" s="25"/>
      <c r="N24" s="25"/>
      <c r="O24" s="25"/>
      <c r="P24" s="26"/>
      <c r="T24" s="8"/>
    </row>
    <row r="25" spans="3:20" ht="15" customHeight="1" thickBot="1" x14ac:dyDescent="0.4">
      <c r="C25" s="2"/>
      <c r="D25" s="9"/>
      <c r="E25" s="10"/>
      <c r="F25" s="10"/>
      <c r="G25" s="2"/>
      <c r="K25" s="23"/>
      <c r="L25" s="27"/>
      <c r="M25" s="27"/>
      <c r="N25" s="27"/>
      <c r="O25" s="27"/>
      <c r="P25" s="28"/>
    </row>
    <row r="26" spans="3:20" ht="40.5" customHeight="1" thickBot="1" x14ac:dyDescent="0.3">
      <c r="C26" s="2"/>
      <c r="D26" s="17">
        <f>((D22*(K14+K18))/3600)*D20</f>
        <v>0</v>
      </c>
      <c r="E26" s="20" t="s">
        <v>13</v>
      </c>
      <c r="F26" s="20"/>
      <c r="G26" s="2"/>
      <c r="K26" s="23"/>
      <c r="L26" s="27"/>
      <c r="M26" s="27"/>
      <c r="N26" s="27"/>
      <c r="O26" s="27"/>
      <c r="P26" s="28"/>
      <c r="T26" s="8"/>
    </row>
    <row r="27" spans="3:20" ht="15" customHeight="1" thickBot="1" x14ac:dyDescent="0.4">
      <c r="C27" s="2"/>
      <c r="D27" s="9"/>
      <c r="E27" s="10"/>
      <c r="F27" s="10"/>
      <c r="G27" s="2"/>
      <c r="K27" s="23"/>
      <c r="L27" s="27"/>
      <c r="M27" s="27"/>
      <c r="N27" s="27"/>
      <c r="O27" s="27"/>
      <c r="P27" s="28"/>
    </row>
    <row r="28" spans="3:20" ht="40.5" customHeight="1" thickBot="1" x14ac:dyDescent="0.3">
      <c r="C28" s="2"/>
      <c r="D28" s="17">
        <f>D18*K20</f>
        <v>0</v>
      </c>
      <c r="E28" s="20" t="s">
        <v>14</v>
      </c>
      <c r="F28" s="20"/>
      <c r="G28" s="2"/>
      <c r="K28" s="24"/>
      <c r="L28" s="29"/>
      <c r="M28" s="29"/>
      <c r="N28" s="29"/>
      <c r="O28" s="29"/>
      <c r="P28" s="30"/>
    </row>
    <row r="29" spans="3:20" ht="15" customHeight="1" thickBot="1" x14ac:dyDescent="0.4">
      <c r="C29" s="2"/>
      <c r="D29" s="9"/>
      <c r="E29" s="10"/>
      <c r="F29" s="10"/>
      <c r="G29" s="2"/>
    </row>
    <row r="30" spans="3:20" ht="40.15" customHeight="1" thickBot="1" x14ac:dyDescent="0.3">
      <c r="C30" s="2"/>
      <c r="D30" s="18">
        <f>SUM(D28,D26,D14,D24)</f>
        <v>0</v>
      </c>
      <c r="E30" s="20" t="s">
        <v>15</v>
      </c>
      <c r="F30" s="20"/>
      <c r="G30" s="2"/>
      <c r="T30" s="8"/>
    </row>
    <row r="31" spans="3:20" ht="15" customHeight="1" thickBot="1" x14ac:dyDescent="0.4">
      <c r="C31" s="2"/>
      <c r="D31" s="9"/>
      <c r="E31" s="10"/>
      <c r="F31" s="10"/>
      <c r="G31" s="2"/>
    </row>
    <row r="32" spans="3:20" ht="40.15" customHeight="1" thickBot="1" x14ac:dyDescent="0.3">
      <c r="C32" s="2"/>
      <c r="D32" s="18">
        <f>((D22*K16)/3600)*D20</f>
        <v>0</v>
      </c>
      <c r="E32" s="20" t="s">
        <v>16</v>
      </c>
      <c r="F32" s="20"/>
      <c r="G32" s="2"/>
      <c r="T32" s="8"/>
    </row>
    <row r="33" spans="3:20" ht="15" customHeight="1" thickBot="1" x14ac:dyDescent="0.4">
      <c r="C33" s="2"/>
      <c r="D33" s="9"/>
      <c r="E33" s="10"/>
      <c r="F33" s="10"/>
      <c r="G33" s="2"/>
    </row>
    <row r="34" spans="3:20" ht="40.15" customHeight="1" thickBot="1" x14ac:dyDescent="0.3">
      <c r="C34" s="2"/>
      <c r="D34" s="19">
        <f>D30-D32</f>
        <v>0</v>
      </c>
      <c r="E34" s="20" t="s">
        <v>17</v>
      </c>
      <c r="F34" s="20"/>
      <c r="G34" s="2"/>
      <c r="T34" s="8"/>
    </row>
    <row r="35" spans="3:20" ht="17.100000000000001" customHeight="1" x14ac:dyDescent="0.25">
      <c r="C35" s="2"/>
      <c r="D35" s="2"/>
      <c r="E35" s="2"/>
      <c r="F35" s="2"/>
      <c r="G35" s="2"/>
    </row>
    <row r="36" spans="3:20" ht="44.25" customHeight="1" x14ac:dyDescent="0.25">
      <c r="C36" s="2"/>
      <c r="D36" s="2"/>
      <c r="E36" s="2"/>
      <c r="F36" s="2"/>
      <c r="G36" s="2"/>
    </row>
  </sheetData>
  <sheetProtection selectLockedCells="1"/>
  <mergeCells count="24">
    <mergeCell ref="D2:F2"/>
    <mergeCell ref="D3:F3"/>
    <mergeCell ref="D10:F10"/>
    <mergeCell ref="K10:P10"/>
    <mergeCell ref="E12:F12"/>
    <mergeCell ref="L12:P12"/>
    <mergeCell ref="E14:F14"/>
    <mergeCell ref="L14:P14"/>
    <mergeCell ref="E16:F16"/>
    <mergeCell ref="L16:P16"/>
    <mergeCell ref="E18:F18"/>
    <mergeCell ref="L18:P18"/>
    <mergeCell ref="E30:F30"/>
    <mergeCell ref="E32:F32"/>
    <mergeCell ref="E34:F34"/>
    <mergeCell ref="E20:F20"/>
    <mergeCell ref="L20:P20"/>
    <mergeCell ref="E22:F22"/>
    <mergeCell ref="E23:F23"/>
    <mergeCell ref="E24:F24"/>
    <mergeCell ref="K24:K28"/>
    <mergeCell ref="L24:P28"/>
    <mergeCell ref="E26:F26"/>
    <mergeCell ref="E28:F28"/>
  </mergeCells>
  <printOptions horizontalCentered="1" verticalCentered="1"/>
  <pageMargins left="0.1" right="0.1" top="0.1" bottom="0.1" header="0" footer="0"/>
  <pageSetup paperSize="285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Push-in Calculator</vt:lpstr>
      <vt:lpstr>'Push-in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Berea Janzen</dc:creator>
  <cp:lastModifiedBy>Victoria Anders</cp:lastModifiedBy>
  <dcterms:created xsi:type="dcterms:W3CDTF">2020-10-09T20:52:29Z</dcterms:created>
  <dcterms:modified xsi:type="dcterms:W3CDTF">2021-01-19T17:14:09Z</dcterms:modified>
</cp:coreProperties>
</file>